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4265" windowHeight="8745" activeTab="0"/>
  </bookViews>
  <sheets>
    <sheet name="PPLN2010" sheetId="1" r:id="rId1"/>
  </sheets>
  <definedNames/>
  <calcPr fullCalcOnLoad="1"/>
</workbook>
</file>

<file path=xl/sharedStrings.xml><?xml version="1.0" encoding="utf-8"?>
<sst xmlns="http://schemas.openxmlformats.org/spreadsheetml/2006/main" count="55" uniqueCount="41">
  <si>
    <t>THUỶ ĐIỆN THÁC BÀ</t>
  </si>
  <si>
    <t>TT</t>
  </si>
  <si>
    <t>ĐVT</t>
  </si>
  <si>
    <t>đồng</t>
  </si>
  <si>
    <t>nt</t>
  </si>
  <si>
    <t>LN còn lại phân chia các quỹ</t>
  </si>
  <si>
    <t>Trích Quỹ Dự phòng TC</t>
  </si>
  <si>
    <t>LN còn lại sau khi trích Quỹ DP TC</t>
  </si>
  <si>
    <t>Số LN còn lại bổ sung Quỹ ĐTPT</t>
  </si>
  <si>
    <t>Kế toán trưởng</t>
  </si>
  <si>
    <t>CỘNG HOÀ XÃ HỘI CHỦ NGHĨA VIỆT NAM</t>
  </si>
  <si>
    <t>Độc lập - Tự do - Hạnh phúc</t>
  </si>
  <si>
    <t xml:space="preserve">  CÔNG TY CỔ PHẦN</t>
  </si>
  <si>
    <t>LN sau thuế TNDN</t>
  </si>
  <si>
    <t>Trích Quỹ Đầu tư phát triển</t>
  </si>
  <si>
    <t>Trích Quỹ Khen thưởng Phúc lợi</t>
  </si>
  <si>
    <t xml:space="preserve">                   Giữ lại Công ty</t>
  </si>
  <si>
    <t>Nguyễn Quốc Chính</t>
  </si>
  <si>
    <t xml:space="preserve">        Tổng Giám đốc</t>
  </si>
  <si>
    <t xml:space="preserve"> (=1-2)</t>
  </si>
  <si>
    <t>Cổ tức thanh toán cho Cổ đông</t>
  </si>
  <si>
    <t>Thù lao TVHĐQT không chuyên trách</t>
  </si>
  <si>
    <t xml:space="preserve"> (=3-4-5)</t>
  </si>
  <si>
    <t>30% x Mục 8</t>
  </si>
  <si>
    <t>10% x Mục 6</t>
  </si>
  <si>
    <t xml:space="preserve">  (= 6-7)</t>
  </si>
  <si>
    <t>Quỹ thưởng Ban Điều Hành</t>
  </si>
  <si>
    <t xml:space="preserve"> ( = 8-9-10-11)</t>
  </si>
  <si>
    <t>PHƯƠNG ÁN PHÂN CHIA LỢI NHUẬN NĂM 2010</t>
  </si>
  <si>
    <t>Lợi nhuận trước thuế TNDN</t>
  </si>
  <si>
    <t>Thuế Thu nhập Doanh nghiệp</t>
  </si>
  <si>
    <t>Trong đó : Nộp Ngân sách Nhà nước</t>
  </si>
  <si>
    <t>Tỷ lệ cổ tức là 6%/Vốn điều lệ.</t>
  </si>
  <si>
    <t>Số liệu theo 
PA gia hạn 
giá bán điện 530đ/kwh</t>
  </si>
  <si>
    <t>Ghi chú</t>
  </si>
  <si>
    <t>Nội dung</t>
  </si>
  <si>
    <t xml:space="preserve">  Lê Đức Tuấn</t>
  </si>
  <si>
    <t>Lê Hồng Minh</t>
  </si>
  <si>
    <t xml:space="preserve">    Lập biểu</t>
  </si>
  <si>
    <t>Số liệu theo
 BCTC 2010 đã kiểm toán</t>
  </si>
  <si>
    <t>(Kèm theo Tờ trình số               /TTr-TĐTB-HĐQT ngày          /7/2011)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</si>
</sst>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_-* #,##0.0_-;\-* #,##0.0_-;_-* &quot;-&quot;??_-;_-@_-"/>
    <numFmt numFmtId="173" formatCode="_-* #,##0_-;\-* #,##0_-;_-* &quot;-&quot;??_-;_-@_-"/>
    <numFmt numFmtId="174" formatCode="0.0%"/>
  </numFmts>
  <fonts count="8">
    <font>
      <sz val="10"/>
      <name val="Arial"/>
      <family val="0"/>
    </font>
    <font>
      <sz val="13"/>
      <name val="Times New Roman"/>
      <family val="1"/>
    </font>
    <font>
      <sz val="8"/>
      <name val="Arial"/>
      <family val="0"/>
    </font>
    <font>
      <b/>
      <sz val="13"/>
      <name val="Times New Roman"/>
      <family val="1"/>
    </font>
    <font>
      <b/>
      <sz val="16"/>
      <name val="Times New Roman"/>
      <family val="1"/>
    </font>
    <font>
      <i/>
      <sz val="13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thin"/>
    </border>
    <border>
      <left style="thin"/>
      <right style="thin"/>
      <top>
        <color indexed="63"/>
      </top>
      <bottom style="thin">
        <color indexed="55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173" fontId="1" fillId="0" borderId="1" xfId="15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71" fontId="1" fillId="0" borderId="0" xfId="15" applyFont="1" applyAlignment="1">
      <alignment/>
    </xf>
    <xf numFmtId="173" fontId="1" fillId="0" borderId="0" xfId="15" applyNumberFormat="1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73" fontId="1" fillId="0" borderId="0" xfId="0" applyNumberFormat="1" applyFont="1" applyAlignment="1">
      <alignment/>
    </xf>
    <xf numFmtId="9" fontId="1" fillId="0" borderId="0" xfId="21" applyFont="1" applyAlignment="1">
      <alignment/>
    </xf>
    <xf numFmtId="9" fontId="1" fillId="0" borderId="1" xfId="0" applyNumberFormat="1" applyFont="1" applyBorder="1" applyAlignment="1">
      <alignment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1" xfId="0" applyFont="1" applyBorder="1" applyAlignment="1">
      <alignment horizontal="center"/>
    </xf>
    <xf numFmtId="173" fontId="5" fillId="0" borderId="1" xfId="15" applyNumberFormat="1" applyFont="1" applyBorder="1" applyAlignment="1">
      <alignment/>
    </xf>
    <xf numFmtId="0" fontId="5" fillId="0" borderId="0" xfId="0" applyFont="1" applyAlignment="1">
      <alignment/>
    </xf>
    <xf numFmtId="173" fontId="5" fillId="0" borderId="0" xfId="15" applyNumberFormat="1" applyFont="1" applyAlignment="1">
      <alignment/>
    </xf>
    <xf numFmtId="0" fontId="1" fillId="0" borderId="0" xfId="0" applyFont="1" applyAlignment="1">
      <alignment horizontal="left"/>
    </xf>
    <xf numFmtId="173" fontId="3" fillId="0" borderId="0" xfId="15" applyNumberFormat="1" applyFont="1" applyAlignment="1">
      <alignment/>
    </xf>
    <xf numFmtId="9" fontId="5" fillId="0" borderId="1" xfId="0" applyNumberFormat="1" applyFont="1" applyBorder="1" applyAlignment="1">
      <alignment wrapText="1"/>
    </xf>
    <xf numFmtId="173" fontId="5" fillId="0" borderId="1" xfId="0" applyNumberFormat="1" applyFont="1" applyBorder="1" applyAlignment="1">
      <alignment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174" fontId="1" fillId="0" borderId="0" xfId="21" applyNumberFormat="1" applyFont="1" applyAlignment="1">
      <alignment/>
    </xf>
    <xf numFmtId="9" fontId="5" fillId="0" borderId="0" xfId="21" applyNumberFormat="1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</xdr:row>
      <xdr:rowOff>9525</xdr:rowOff>
    </xdr:from>
    <xdr:to>
      <xdr:col>1</xdr:col>
      <xdr:colOff>1209675</xdr:colOff>
      <xdr:row>2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1123950</xdr:colOff>
      <xdr:row>2</xdr:row>
      <xdr:rowOff>9525</xdr:rowOff>
    </xdr:from>
    <xdr:to>
      <xdr:col>5</xdr:col>
      <xdr:colOff>1181100</xdr:colOff>
      <xdr:row>2</xdr:row>
      <xdr:rowOff>9525</xdr:rowOff>
    </xdr:to>
    <xdr:sp>
      <xdr:nvSpPr>
        <xdr:cNvPr id="2" name="Line 2"/>
        <xdr:cNvSpPr>
          <a:spLocks/>
        </xdr:cNvSpPr>
      </xdr:nvSpPr>
      <xdr:spPr>
        <a:xfrm>
          <a:off x="4933950" y="0"/>
          <a:ext cx="2819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53"/>
  <sheetViews>
    <sheetView tabSelected="1" workbookViewId="0" topLeftCell="A18">
      <selection activeCell="E26" sqref="E26"/>
    </sheetView>
  </sheetViews>
  <sheetFormatPr defaultColWidth="9.140625" defaultRowHeight="12.75"/>
  <cols>
    <col min="1" max="1" width="5.140625" style="1" customWidth="1"/>
    <col min="2" max="2" width="42.421875" style="1" customWidth="1"/>
    <col min="3" max="3" width="9.57421875" style="1" customWidth="1"/>
    <col min="4" max="5" width="20.7109375" style="1" customWidth="1"/>
    <col min="6" max="6" width="35.140625" style="1" bestFit="1" customWidth="1"/>
    <col min="7" max="7" width="9.140625" style="1" customWidth="1"/>
    <col min="8" max="8" width="23.7109375" style="1" bestFit="1" customWidth="1"/>
    <col min="9" max="16384" width="9.140625" style="1" customWidth="1"/>
  </cols>
  <sheetData>
    <row r="1" spans="1:6" ht="16.5" hidden="1">
      <c r="A1" s="12" t="s">
        <v>12</v>
      </c>
      <c r="D1" s="35" t="s">
        <v>10</v>
      </c>
      <c r="E1" s="35"/>
      <c r="F1" s="35"/>
    </row>
    <row r="2" spans="1:6" ht="16.5" hidden="1">
      <c r="A2" s="12" t="s">
        <v>0</v>
      </c>
      <c r="D2" s="36" t="s">
        <v>11</v>
      </c>
      <c r="E2" s="36"/>
      <c r="F2" s="36"/>
    </row>
    <row r="3" ht="16.5" hidden="1">
      <c r="A3" s="12"/>
    </row>
    <row r="4" spans="4:6" ht="16.5" hidden="1">
      <c r="D4" s="33"/>
      <c r="E4" s="33"/>
      <c r="F4" s="33"/>
    </row>
    <row r="5" spans="4:6" ht="16.5" hidden="1">
      <c r="D5" s="13"/>
      <c r="E5" s="13"/>
      <c r="F5" s="13"/>
    </row>
    <row r="6" spans="1:6" ht="16.5">
      <c r="A6" s="2" t="s">
        <v>12</v>
      </c>
      <c r="D6" s="35" t="s">
        <v>10</v>
      </c>
      <c r="E6" s="35"/>
      <c r="F6" s="35"/>
    </row>
    <row r="7" spans="1:6" ht="16.5">
      <c r="A7" s="2" t="s">
        <v>0</v>
      </c>
      <c r="D7" s="35" t="s">
        <v>11</v>
      </c>
      <c r="E7" s="35"/>
      <c r="F7" s="35"/>
    </row>
    <row r="8" spans="4:6" ht="16.5">
      <c r="D8" s="13"/>
      <c r="E8" s="13"/>
      <c r="F8" s="13"/>
    </row>
    <row r="9" spans="1:6" ht="20.25">
      <c r="A9" s="34" t="s">
        <v>28</v>
      </c>
      <c r="B9" s="34"/>
      <c r="C9" s="34"/>
      <c r="D9" s="34"/>
      <c r="E9" s="34"/>
      <c r="F9" s="34"/>
    </row>
    <row r="10" spans="1:6" ht="24" customHeight="1">
      <c r="A10" s="33" t="s">
        <v>40</v>
      </c>
      <c r="B10" s="33"/>
      <c r="C10" s="33"/>
      <c r="D10" s="33"/>
      <c r="E10" s="33"/>
      <c r="F10" s="33"/>
    </row>
    <row r="12" spans="1:6" ht="66">
      <c r="A12" s="29" t="s">
        <v>1</v>
      </c>
      <c r="B12" s="29" t="s">
        <v>35</v>
      </c>
      <c r="C12" s="29" t="s">
        <v>2</v>
      </c>
      <c r="D12" s="30" t="s">
        <v>39</v>
      </c>
      <c r="E12" s="30" t="s">
        <v>33</v>
      </c>
      <c r="F12" s="29" t="s">
        <v>34</v>
      </c>
    </row>
    <row r="13" spans="1:8" ht="20.25" customHeight="1">
      <c r="A13" s="5">
        <v>1</v>
      </c>
      <c r="B13" s="5" t="s">
        <v>29</v>
      </c>
      <c r="C13" s="8" t="s">
        <v>3</v>
      </c>
      <c r="D13" s="11">
        <v>47678069823</v>
      </c>
      <c r="E13" s="11">
        <v>61561972615</v>
      </c>
      <c r="F13" s="5"/>
      <c r="H13" s="31"/>
    </row>
    <row r="14" spans="1:8" ht="20.25" customHeight="1">
      <c r="A14" s="5">
        <v>2</v>
      </c>
      <c r="B14" s="3" t="s">
        <v>30</v>
      </c>
      <c r="C14" s="9" t="s">
        <v>3</v>
      </c>
      <c r="D14" s="6">
        <f>+D15+D16</f>
        <v>10082613118</v>
      </c>
      <c r="E14" s="6">
        <v>12859393676.4</v>
      </c>
      <c r="F14" s="3"/>
      <c r="H14" s="11"/>
    </row>
    <row r="15" spans="1:8" s="23" customFormat="1" ht="20.25" customHeight="1">
      <c r="A15" s="20"/>
      <c r="B15" s="19" t="s">
        <v>31</v>
      </c>
      <c r="C15" s="21"/>
      <c r="D15" s="22">
        <f>3673808676+2734995766</f>
        <v>6408804442</v>
      </c>
      <c r="E15" s="22">
        <v>7797194721.2</v>
      </c>
      <c r="F15" s="28"/>
      <c r="H15" s="24"/>
    </row>
    <row r="16" spans="1:6" s="23" customFormat="1" ht="20.25" customHeight="1">
      <c r="A16" s="20"/>
      <c r="B16" s="19" t="s">
        <v>16</v>
      </c>
      <c r="C16" s="21"/>
      <c r="D16" s="22">
        <v>3673808676</v>
      </c>
      <c r="E16" s="22">
        <v>5062198955.2</v>
      </c>
      <c r="F16" s="19"/>
    </row>
    <row r="17" spans="1:8" ht="20.25" customHeight="1">
      <c r="A17" s="5">
        <v>3</v>
      </c>
      <c r="B17" s="3" t="s">
        <v>13</v>
      </c>
      <c r="C17" s="9" t="s">
        <v>4</v>
      </c>
      <c r="D17" s="6">
        <f>+D13-D14</f>
        <v>37595456705</v>
      </c>
      <c r="E17" s="6">
        <f>+E13-E14</f>
        <v>48702578938.6</v>
      </c>
      <c r="F17" s="3" t="s">
        <v>19</v>
      </c>
      <c r="H17" s="31"/>
    </row>
    <row r="18" spans="1:8" ht="42" customHeight="1">
      <c r="A18" s="5">
        <v>4</v>
      </c>
      <c r="B18" s="3" t="s">
        <v>20</v>
      </c>
      <c r="C18" s="9" t="s">
        <v>4</v>
      </c>
      <c r="D18" s="6">
        <f>635000000000*4.5%</f>
        <v>28575000000</v>
      </c>
      <c r="E18" s="6">
        <f>6%*635000000000</f>
        <v>38100000000</v>
      </c>
      <c r="F18" s="16" t="s">
        <v>32</v>
      </c>
      <c r="H18" s="11"/>
    </row>
    <row r="19" spans="1:8" s="23" customFormat="1" ht="42" customHeight="1">
      <c r="A19" s="20">
        <v>5</v>
      </c>
      <c r="B19" s="3" t="s">
        <v>21</v>
      </c>
      <c r="C19" s="21" t="s">
        <v>4</v>
      </c>
      <c r="D19" s="6">
        <v>108000000</v>
      </c>
      <c r="E19" s="11">
        <f>187344000/4*3</f>
        <v>140508000</v>
      </c>
      <c r="F19" s="27"/>
      <c r="H19" s="32"/>
    </row>
    <row r="20" spans="1:8" ht="20.25" customHeight="1">
      <c r="A20" s="5">
        <v>6</v>
      </c>
      <c r="B20" s="3" t="s">
        <v>5</v>
      </c>
      <c r="C20" s="9" t="s">
        <v>4</v>
      </c>
      <c r="D20" s="6">
        <f>+D17-D18-D19</f>
        <v>8912456705</v>
      </c>
      <c r="E20" s="6">
        <f>+E17-E18-E19</f>
        <v>10462070938.599998</v>
      </c>
      <c r="F20" s="3" t="s">
        <v>22</v>
      </c>
      <c r="H20" s="15"/>
    </row>
    <row r="21" spans="1:6" ht="20.25" customHeight="1">
      <c r="A21" s="20">
        <v>7</v>
      </c>
      <c r="B21" s="3" t="s">
        <v>6</v>
      </c>
      <c r="C21" s="9" t="s">
        <v>4</v>
      </c>
      <c r="D21" s="6">
        <f>+D20*10%</f>
        <v>891245670.5</v>
      </c>
      <c r="E21" s="6">
        <f>+E20*10%</f>
        <v>1046207093.8599999</v>
      </c>
      <c r="F21" s="3" t="s">
        <v>24</v>
      </c>
    </row>
    <row r="22" spans="1:6" ht="20.25" customHeight="1">
      <c r="A22" s="20">
        <v>8</v>
      </c>
      <c r="B22" s="3" t="s">
        <v>7</v>
      </c>
      <c r="C22" s="9" t="s">
        <v>4</v>
      </c>
      <c r="D22" s="6">
        <f>+D20-D21</f>
        <v>8021211034.5</v>
      </c>
      <c r="E22" s="6">
        <f>+E20-E21</f>
        <v>9415863844.739998</v>
      </c>
      <c r="F22" s="3" t="s">
        <v>25</v>
      </c>
    </row>
    <row r="23" spans="1:6" ht="20.25" customHeight="1">
      <c r="A23" s="20">
        <v>9</v>
      </c>
      <c r="B23" s="3" t="s">
        <v>14</v>
      </c>
      <c r="C23" s="9" t="s">
        <v>4</v>
      </c>
      <c r="D23" s="6">
        <f>+D22*30%</f>
        <v>2406363310.35</v>
      </c>
      <c r="E23" s="6">
        <f>+E22*30%</f>
        <v>2824759153.4219995</v>
      </c>
      <c r="F23" s="3" t="s">
        <v>23</v>
      </c>
    </row>
    <row r="24" spans="1:8" ht="20.25" customHeight="1">
      <c r="A24" s="20">
        <v>10</v>
      </c>
      <c r="B24" s="3" t="s">
        <v>15</v>
      </c>
      <c r="C24" s="9" t="s">
        <v>4</v>
      </c>
      <c r="D24" s="6">
        <v>4600000000</v>
      </c>
      <c r="E24" s="6">
        <v>5300000000</v>
      </c>
      <c r="F24" s="7"/>
      <c r="H24" s="11"/>
    </row>
    <row r="25" spans="1:8" ht="20.25" customHeight="1">
      <c r="A25" s="20">
        <v>11</v>
      </c>
      <c r="B25" s="3" t="s">
        <v>26</v>
      </c>
      <c r="C25" s="9" t="s">
        <v>4</v>
      </c>
      <c r="D25" s="6">
        <v>500000000</v>
      </c>
      <c r="E25" s="6">
        <v>500000000</v>
      </c>
      <c r="F25" s="7"/>
      <c r="H25" s="11"/>
    </row>
    <row r="26" spans="1:8" ht="20.25" customHeight="1">
      <c r="A26" s="20">
        <v>12</v>
      </c>
      <c r="B26" s="3" t="s">
        <v>8</v>
      </c>
      <c r="C26" s="9" t="s">
        <v>4</v>
      </c>
      <c r="D26" s="6">
        <f>+D22-D23-D24-D25</f>
        <v>514847724.1499996</v>
      </c>
      <c r="E26" s="6">
        <f>+E22-E23-E24-E25</f>
        <v>791104691.3179989</v>
      </c>
      <c r="F26" s="3" t="s">
        <v>27</v>
      </c>
      <c r="H26" s="11"/>
    </row>
    <row r="27" spans="1:6" ht="16.5">
      <c r="A27" s="4"/>
      <c r="B27" s="4"/>
      <c r="C27" s="4"/>
      <c r="D27" s="4"/>
      <c r="E27" s="4"/>
      <c r="F27" s="4"/>
    </row>
    <row r="29" spans="2:6" s="2" customFormat="1" ht="16.5">
      <c r="B29" s="2" t="s">
        <v>38</v>
      </c>
      <c r="C29" s="12" t="s">
        <v>9</v>
      </c>
      <c r="F29" s="17" t="s">
        <v>18</v>
      </c>
    </row>
    <row r="30" spans="3:6" ht="16.5">
      <c r="C30" s="25"/>
      <c r="D30" s="10"/>
      <c r="E30" s="10"/>
      <c r="F30" s="18"/>
    </row>
    <row r="31" spans="3:6" ht="16.5">
      <c r="C31" s="25"/>
      <c r="F31" s="18"/>
    </row>
    <row r="32" spans="3:6" ht="16.5">
      <c r="C32" s="25"/>
      <c r="F32" s="18"/>
    </row>
    <row r="33" spans="3:6" ht="16.5">
      <c r="C33" s="25"/>
      <c r="F33" s="18"/>
    </row>
    <row r="34" spans="3:6" ht="16.5">
      <c r="C34" s="25"/>
      <c r="F34" s="18"/>
    </row>
    <row r="35" spans="2:6" ht="16.5">
      <c r="B35" s="2" t="s">
        <v>37</v>
      </c>
      <c r="C35" s="12" t="s">
        <v>36</v>
      </c>
      <c r="F35" s="17" t="s">
        <v>17</v>
      </c>
    </row>
    <row r="36" ht="16.5">
      <c r="F36" s="18"/>
    </row>
    <row r="42" ht="16.5">
      <c r="F42" s="17"/>
    </row>
    <row r="43" spans="4:6" ht="16.5">
      <c r="D43" s="11"/>
      <c r="E43" s="11"/>
      <c r="F43" s="15"/>
    </row>
    <row r="44" spans="4:6" ht="16.5">
      <c r="D44" s="26"/>
      <c r="E44" s="26"/>
      <c r="F44" s="11"/>
    </row>
    <row r="45" spans="4:6" ht="16.5">
      <c r="D45" s="26"/>
      <c r="E45" s="26"/>
      <c r="F45" s="11"/>
    </row>
    <row r="46" spans="4:6" ht="16.5">
      <c r="D46" s="26"/>
      <c r="E46" s="26"/>
      <c r="F46" s="26"/>
    </row>
    <row r="47" spans="4:6" ht="16.5">
      <c r="D47" s="11"/>
      <c r="E47" s="11"/>
      <c r="F47" s="11"/>
    </row>
    <row r="48" spans="4:6" ht="16.5">
      <c r="D48" s="11"/>
      <c r="E48" s="11"/>
      <c r="F48" s="11"/>
    </row>
    <row r="49" spans="4:5" ht="16.5">
      <c r="D49" s="11"/>
      <c r="E49" s="11"/>
    </row>
    <row r="53" spans="4:5" ht="16.5">
      <c r="D53" s="14"/>
      <c r="E53" s="14"/>
    </row>
  </sheetData>
  <mergeCells count="7">
    <mergeCell ref="A10:F10"/>
    <mergeCell ref="A9:F9"/>
    <mergeCell ref="D1:F1"/>
    <mergeCell ref="D2:F2"/>
    <mergeCell ref="D4:F4"/>
    <mergeCell ref="D6:F6"/>
    <mergeCell ref="D7:F7"/>
  </mergeCells>
  <printOptions/>
  <pageMargins left="0.62" right="0.31" top="0.48" bottom="0.42" header="0.28" footer="0.22"/>
  <pageSetup horizontalDpi="600" verticalDpi="6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CONG TY CO PHAN THAC 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tuanld</dc:creator>
  <cp:keywords/>
  <dc:description/>
  <cp:lastModifiedBy>Nguyen Van Chien</cp:lastModifiedBy>
  <cp:lastPrinted>2011-07-20T09:43:11Z</cp:lastPrinted>
  <dcterms:created xsi:type="dcterms:W3CDTF">2007-02-12T01:12:27Z</dcterms:created>
  <dcterms:modified xsi:type="dcterms:W3CDTF">2011-07-20T09:45:21Z</dcterms:modified>
  <cp:category/>
  <cp:version/>
  <cp:contentType/>
  <cp:contentStatus/>
</cp:coreProperties>
</file>